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xi\Desktop\practica 2021\"/>
    </mc:Choice>
  </mc:AlternateContent>
  <bookViews>
    <workbookView xWindow="0" yWindow="0" windowWidth="28800" windowHeight="12330"/>
  </bookViews>
  <sheets>
    <sheet name="Calendar E" sheetId="3" r:id="rId1"/>
    <sheet name="Calendar F" sheetId="1" r:id="rId2"/>
    <sheet name="Sheet1" sheetId="2" r:id="rId3"/>
  </sheets>
  <definedNames>
    <definedName name="calendar" localSheetId="0">daygrid+'Calendar E'!firstdate-WEEKDAY('Calendar E'!firstdate)-'Calendar E'!weekday_option</definedName>
    <definedName name="calendar" localSheetId="1">daygrid+'Calendar F'!firstdate-WEEKDAY('Calendar F'!firstdate)-weekday_option</definedName>
    <definedName name="daygrid">days+weeks*7</definedName>
    <definedName name="daypattern">{1,1,2,2,3,3,4,4,5,5,6,6,7}</definedName>
    <definedName name="days">{0,1,2,3,4,5,6}</definedName>
    <definedName name="DayToStart" localSheetId="0">'Calendar E'!$D$1</definedName>
    <definedName name="DayToStart">'Calendar F'!$E$1</definedName>
    <definedName name="firstdate" localSheetId="0">DATE('Calendar E'!YearToDisplay,'Calendar E'!month,1)</definedName>
    <definedName name="firstdate" localSheetId="1">DATE('Calendar F'!YearToDisplay,'Calendar F'!month,1)</definedName>
    <definedName name="month" localSheetId="0">MATCH('Calendar E'!MonthToDisplay,months,0)</definedName>
    <definedName name="month" localSheetId="1">MATCH('Calendar F'!MonthToDisplay,months,0)</definedName>
    <definedName name="months">{"January","February","March","April","May","June","July","August","September","October","November","December"}</definedName>
    <definedName name="MonthToDisplay" localSheetId="0">'Calendar E'!$B$1</definedName>
    <definedName name="MonthToDisplay" localSheetId="1">'Calendar F'!$C$1</definedName>
    <definedName name="MonthToDisplayNumber" localSheetId="0">MATCH('Calendar E'!MonthToDisplay,months,0)</definedName>
    <definedName name="MonthToDisplayNumber" localSheetId="1">MATCH('Calendar F'!MonthToDisplay,months,0)</definedName>
    <definedName name="ndx" localSheetId="0">ROUNDUP(MATCH(2,1/FREQUENCY(DATE('Calendar E'!YearToDisplay,'Calendar E'!MonthToDisplayNumber,1),'Calendar E'!calendar))/7,0)</definedName>
    <definedName name="ndx" localSheetId="1">ROUNDUP(MATCH(2,1/FREQUENCY(DATE('Calendar F'!YearToDisplay,'Calendar F'!MonthToDisplayNumber,1),'Calendar F'!calendar))/7,0)</definedName>
    <definedName name="_xlnm.Print_Titles" localSheetId="0">'Calendar E'!$3:$3</definedName>
    <definedName name="_xlnm.Print_Titles" localSheetId="1">'Calendar F'!$3:$3</definedName>
    <definedName name="startdate" localSheetId="0">DATE('Calendar E'!YearToDisplay,'Calendar E'!month,1)</definedName>
    <definedName name="startdate" localSheetId="1">DATE('Calendar F'!YearToDisplay,'Calendar F'!month,1)</definedName>
    <definedName name="weekday_option" localSheetId="0">MATCH('Calendar E'!DayToStart,weekdays_reversed,0)-2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'Calendar E'!$A$1</definedName>
    <definedName name="YearToDisplay" localSheetId="1">'Calendar F'!$B$1</definedName>
  </definedNames>
  <calcPr calcId="162913"/>
</workbook>
</file>

<file path=xl/calcChain.xml><?xml version="1.0" encoding="utf-8"?>
<calcChain xmlns="http://schemas.openxmlformats.org/spreadsheetml/2006/main">
  <c r="A1" i="3" l="1"/>
  <c r="A10" i="3" s="1" a="1"/>
  <c r="C10" i="3" s="1"/>
  <c r="B1" i="1"/>
  <c r="B7" i="1" s="1" a="1"/>
  <c r="A14" i="3" l="1" a="1"/>
  <c r="C14" i="3" s="1"/>
  <c r="A4" i="3" a="1"/>
  <c r="B4" i="3" s="1"/>
  <c r="A7" i="3" a="1"/>
  <c r="C7" i="3" s="1"/>
  <c r="A3" i="3" a="1"/>
  <c r="C3" i="3" s="1"/>
  <c r="E7" i="1"/>
  <c r="B7" i="1"/>
  <c r="D7" i="1"/>
  <c r="G7" i="1"/>
  <c r="C7" i="1"/>
  <c r="F7" i="1"/>
  <c r="H7" i="1"/>
  <c r="D10" i="3"/>
  <c r="F10" i="3"/>
  <c r="B10" i="3"/>
  <c r="B4" i="1" a="1"/>
  <c r="B10" i="1" a="1"/>
  <c r="B3" i="1" a="1"/>
  <c r="E10" i="3"/>
  <c r="A10" i="3"/>
  <c r="G10" i="3"/>
  <c r="G14" i="3" l="1"/>
  <c r="E14" i="3"/>
  <c r="D14" i="3"/>
  <c r="B14" i="3"/>
  <c r="A14" i="3"/>
  <c r="F14" i="3"/>
  <c r="A3" i="3"/>
  <c r="A4" i="3"/>
  <c r="F4" i="3"/>
  <c r="G4" i="3"/>
  <c r="A7" i="3"/>
  <c r="B7" i="3"/>
  <c r="E4" i="3"/>
  <c r="D7" i="3"/>
  <c r="E7" i="3"/>
  <c r="C4" i="3"/>
  <c r="D4" i="3"/>
  <c r="G3" i="3"/>
  <c r="E3" i="3"/>
  <c r="B3" i="3"/>
  <c r="F7" i="3"/>
  <c r="F3" i="3"/>
  <c r="G7" i="3"/>
  <c r="D3" i="3"/>
  <c r="F4" i="1"/>
  <c r="G4" i="1"/>
  <c r="E4" i="1"/>
  <c r="H4" i="1"/>
  <c r="D4" i="1"/>
  <c r="B4" i="1"/>
  <c r="C4" i="1"/>
  <c r="D3" i="1"/>
  <c r="C3" i="1"/>
  <c r="G3" i="1"/>
  <c r="H3" i="1"/>
  <c r="F3" i="1"/>
  <c r="B3" i="1"/>
  <c r="E3" i="1"/>
  <c r="G10" i="1"/>
  <c r="C10" i="1"/>
  <c r="F10" i="1"/>
  <c r="H10" i="1"/>
  <c r="E10" i="1"/>
  <c r="B10" i="1"/>
  <c r="D10" i="1"/>
</calcChain>
</file>

<file path=xl/sharedStrings.xml><?xml version="1.0" encoding="utf-8"?>
<sst xmlns="http://schemas.openxmlformats.org/spreadsheetml/2006/main" count="80" uniqueCount="63">
  <si>
    <t>MONDAY</t>
  </si>
  <si>
    <t>FIRST DAY OF WEEK</t>
  </si>
  <si>
    <t xml:space="preserve">  CALENDAR YEAR</t>
  </si>
  <si>
    <t>CALENDAR MONTH</t>
  </si>
  <si>
    <t>JULY</t>
  </si>
  <si>
    <t xml:space="preserve">E+F </t>
  </si>
  <si>
    <t>PAUSE pour preparer le Cahier de pratique</t>
  </si>
  <si>
    <r>
      <t xml:space="preserve">12,00 - CONCEPT STRUCTURE SRL - Calcul des structures geotechnique                   </t>
    </r>
    <r>
      <rPr>
        <b/>
        <sz val="11"/>
        <color rgb="FF0070C0"/>
        <rFont val="Calibri Light"/>
        <family val="2"/>
        <charset val="238"/>
        <scheme val="minor"/>
      </rPr>
      <t>responsabil M. Cincu</t>
    </r>
  </si>
  <si>
    <r>
      <t xml:space="preserve">10,00 - SC CONCELEX SRL -              Technologies d'execution        </t>
    </r>
    <r>
      <rPr>
        <b/>
        <sz val="11"/>
        <color rgb="FF0070C0"/>
        <rFont val="Calibri Light"/>
        <family val="2"/>
        <scheme val="minor"/>
      </rPr>
      <t>responsabil M. Cincu</t>
    </r>
  </si>
  <si>
    <t>Colloque de pratique                  M.Cincu</t>
  </si>
  <si>
    <t>12,00 - SIKA Structural Strengthening Systems E                                          responsabil I.Craifaleanu</t>
  </si>
  <si>
    <t>Les etudiants doivent rejoindre le Groupe Anglais code - et52v7j    10,00 - SIKA Grouting and Anchoring Products E                                                                        responsabil M .Cincu</t>
  </si>
  <si>
    <t xml:space="preserve">12,00 - SC MITEK SRL - ing. A. ISACHE                                                                               responsabil M.Cincu                                  </t>
  </si>
  <si>
    <r>
      <t xml:space="preserve">10,00 - SC EDIL CONSTRUCT SA  Stade Steaua - ing. Prodanescu Rosetel                                  </t>
    </r>
    <r>
      <rPr>
        <b/>
        <sz val="11"/>
        <color rgb="FF0070C0"/>
        <rFont val="Calibri Light"/>
        <family val="2"/>
        <scheme val="minor"/>
      </rPr>
      <t xml:space="preserve">   responsabil Ioana Teodorescu</t>
    </r>
  </si>
  <si>
    <t>ora 12.00                              Presentation stage pratique</t>
  </si>
  <si>
    <t>Les etudiants doivent rejoindre le Groupe Anglais code - et52v7j                10,00 CAMUSAT - E                     responsabil I. Craifaleanu</t>
  </si>
  <si>
    <r>
      <t xml:space="preserve">14,00 - ALUDESIGN SRL                    Presentation des structure de facades vitrees                                       ing. A. Dobos         </t>
    </r>
    <r>
      <rPr>
        <b/>
        <sz val="11"/>
        <color rgb="FF0070C0"/>
        <rFont val="Calibri Light"/>
        <family val="2"/>
        <scheme val="minor"/>
      </rPr>
      <t xml:space="preserve">                                                                         responsabil M. Cincu</t>
    </r>
  </si>
  <si>
    <r>
      <t xml:space="preserve">10,00 - SC PRILON TSF srl             Structures metalliques Pologne -  essais - ing. Tasici Alexandra                                </t>
    </r>
    <r>
      <rPr>
        <b/>
        <sz val="11"/>
        <color rgb="FF0070C0"/>
        <rFont val="Calibri Light"/>
        <family val="2"/>
        <scheme val="minor"/>
      </rPr>
      <t xml:space="preserve"> responsabil M. Cincu</t>
    </r>
  </si>
  <si>
    <r>
      <t xml:space="preserve">10,00 - Tests de laboratoire sur les elements en bois -asist. Ioana Teodorescu                             </t>
    </r>
    <r>
      <rPr>
        <b/>
        <sz val="11"/>
        <color rgb="FF0070C0"/>
        <rFont val="Calibri Light"/>
        <family val="2"/>
        <charset val="238"/>
        <scheme val="minor"/>
      </rPr>
      <t>responsabil I. Craifaleanu</t>
    </r>
  </si>
  <si>
    <r>
      <rPr>
        <b/>
        <sz val="12"/>
        <color rgb="FF002060"/>
        <rFont val="Calibri Light"/>
        <family val="2"/>
        <scheme val="minor"/>
      </rPr>
      <t xml:space="preserve">Les etudiants doivent rejoindre le Groupe Anglais code - et52v7j       </t>
    </r>
    <r>
      <rPr>
        <b/>
        <sz val="11"/>
        <color rgb="FF002060"/>
        <rFont val="Calibri Light"/>
        <family val="2"/>
        <scheme val="minor"/>
      </rPr>
      <t xml:space="preserve">                  12,00 - SC Vialis SRL - Anglais - Presentation Hipodrom Ploiesti                                                          responsabil I. Craifaleanu</t>
    </r>
  </si>
  <si>
    <r>
      <t xml:space="preserve">10,00 - Technologies d'execution - asist. Andra Covaleov                   </t>
    </r>
    <r>
      <rPr>
        <b/>
        <sz val="11"/>
        <color rgb="FF0070C0"/>
        <rFont val="Calibri Light"/>
        <family val="2"/>
        <charset val="238"/>
        <scheme val="minor"/>
      </rPr>
      <t>responsabil I. Craifaleanu</t>
    </r>
  </si>
  <si>
    <r>
      <t xml:space="preserve">12,00 - SC PERRI SRL                     Systemes coffrages                    ing. A  Ungur                              </t>
    </r>
    <r>
      <rPr>
        <b/>
        <sz val="11"/>
        <color rgb="FF0070C0"/>
        <rFont val="Calibri Light"/>
        <family val="2"/>
        <scheme val="minor"/>
      </rPr>
      <t xml:space="preserve"> responsabil I. Craifaleanu</t>
    </r>
  </si>
  <si>
    <r>
      <t xml:space="preserve">10,00 - SCC ERBASU SA Rehabilitation et consolidation du batiment A complexe Panduri (I) - ing. Claudiu MATEI  </t>
    </r>
    <r>
      <rPr>
        <b/>
        <sz val="11"/>
        <color rgb="FF002060"/>
        <rFont val="Calibri Light"/>
        <family val="2"/>
        <scheme val="minor"/>
      </rPr>
      <t xml:space="preserve"> </t>
    </r>
    <r>
      <rPr>
        <b/>
        <sz val="11"/>
        <color rgb="FF0070C0"/>
        <rFont val="Calibri Light"/>
        <family val="2"/>
        <scheme val="minor"/>
      </rPr>
      <t>responsabil M Cincu</t>
    </r>
  </si>
  <si>
    <r>
      <t xml:space="preserve">12,00 -  SC PRILON TSF srl  Presentation des structures en acier - Bogdan Boreico                                         </t>
    </r>
    <r>
      <rPr>
        <b/>
        <sz val="11"/>
        <color rgb="FF0070C0"/>
        <rFont val="Calibri Light"/>
        <family val="2"/>
        <charset val="238"/>
        <scheme val="minor"/>
      </rPr>
      <t>responsabil M. Cincu</t>
    </r>
  </si>
  <si>
    <r>
      <t xml:space="preserve">12,00 - SC SEIDEL SA -                      Excavations profondes, systemes de fondation, calcul, execution - ing. Alexandra Gheorghe + ing. Cristi Onofrei                       </t>
    </r>
    <r>
      <rPr>
        <b/>
        <sz val="11"/>
        <color rgb="FF0070C0"/>
        <rFont val="Calibri Light"/>
        <family val="2"/>
        <charset val="238"/>
        <scheme val="minor"/>
      </rPr>
      <t>responsabil Ioana Teodorescu</t>
    </r>
  </si>
  <si>
    <r>
      <rPr>
        <b/>
        <sz val="11"/>
        <color rgb="FFFF0000"/>
        <rFont val="Calibri Light"/>
        <family val="2"/>
        <charset val="238"/>
        <scheme val="minor"/>
      </rPr>
      <t xml:space="preserve">10,00 - SCC ERBASU SA  Rehabilitation et consolidation du batiment A  complexe Panduri (II) - ing. Claudiu MATEI                                         </t>
    </r>
    <r>
      <rPr>
        <b/>
        <sz val="11"/>
        <color rgb="FF0070C0"/>
        <rFont val="Calibri Light"/>
        <family val="2"/>
        <scheme val="minor"/>
      </rPr>
      <t xml:space="preserve">  responsabil M. Cincu  </t>
    </r>
    <r>
      <rPr>
        <sz val="11"/>
        <color rgb="FF0070C0"/>
        <rFont val="Calibri Light"/>
        <family val="2"/>
        <scheme val="minor"/>
      </rPr>
      <t xml:space="preserve">  </t>
    </r>
    <r>
      <rPr>
        <sz val="11"/>
        <color rgb="FFFF0000"/>
        <rFont val="Calibri Light"/>
        <family val="2"/>
        <charset val="238"/>
        <scheme val="minor"/>
      </rPr>
      <t xml:space="preserve">   </t>
    </r>
  </si>
  <si>
    <t>SC Concelex SRL</t>
  </si>
  <si>
    <t>Societes qui offrent des places de pratiques:</t>
  </si>
  <si>
    <t>SAIDEL Engineering SRL</t>
  </si>
  <si>
    <t>F+E</t>
  </si>
  <si>
    <t>Domaine:</t>
  </si>
  <si>
    <t>Geotechnique - calcul + visites sur chantiers</t>
  </si>
  <si>
    <t>Societes:</t>
  </si>
  <si>
    <t>Langues:</t>
  </si>
  <si>
    <t>Visites sur chantiers batiments civils</t>
  </si>
  <si>
    <r>
      <t xml:space="preserve">12,00 - SC GSE SRL                       Presentation chantiers                   ing. Daniel Adochitei                  </t>
    </r>
    <r>
      <rPr>
        <b/>
        <sz val="11"/>
        <color rgb="FF0070C0"/>
        <rFont val="Calibri Light"/>
        <family val="2"/>
        <charset val="238"/>
        <scheme val="minor"/>
      </rPr>
      <t>responsabil M. Cincu</t>
    </r>
  </si>
  <si>
    <t>Grupa 2 Santier Nifon</t>
  </si>
  <si>
    <t>Grupa 2 Santier Panduri</t>
  </si>
  <si>
    <t>Grupa 2 Panduri</t>
  </si>
  <si>
    <t>Grupa 1 santier Marmura Residence</t>
  </si>
  <si>
    <t>Grupa 2 santier Marmura Residence</t>
  </si>
  <si>
    <t>Grupa 2 santier Mogosoaia</t>
  </si>
  <si>
    <t>Grupa 1 santier Rapid</t>
  </si>
  <si>
    <t>Grupa 1 santier Panduri</t>
  </si>
  <si>
    <t>Grupa 1 santier Nifon</t>
  </si>
  <si>
    <t>Grupa 2 santier  stadion Rapid</t>
  </si>
  <si>
    <t>Grupa 2 stadion Rapid</t>
  </si>
  <si>
    <t>Grupa 1 Santier santier Marmura Residence</t>
  </si>
  <si>
    <t>Adrese santiere</t>
  </si>
  <si>
    <t>Santier Panduri</t>
  </si>
  <si>
    <t>Soseaua Panduri, Nr.90-92, sector.5, Bucuresti</t>
  </si>
  <si>
    <t>Santier Nifon</t>
  </si>
  <si>
    <t>Strada Doamnei, Nr.1, sector1, Bucuresti</t>
  </si>
  <si>
    <t>Santier stadion Rapid</t>
  </si>
  <si>
    <t>Strada Calea Giulesti, Nr.18, sector 6, Bucuresti</t>
  </si>
  <si>
    <t>Santier Marmura Residence</t>
  </si>
  <si>
    <t>Strada Bucurestii Noi, Nr. 25, Sector 1, Bucuresti</t>
  </si>
  <si>
    <t>Santier Mogosoaia</t>
  </si>
  <si>
    <t>Strada Agronomului, Nr.15, oras Mogosoaia, Ilfov</t>
  </si>
  <si>
    <t>Programul zilnic intre orele 09:00 -12:00</t>
  </si>
  <si>
    <t>Pauza pentru pregatirea caietului de practica</t>
  </si>
  <si>
    <t>Depunerea si sustinerea caietului de practica</t>
  </si>
  <si>
    <t xml:space="preserve"> On line - studentii se vor conecta la clasele MT cu codurile afisate pe site ora 10.00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</si>
</sst>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22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rgb="FF006100"/>
      <name val="Calibri Light"/>
      <family val="2"/>
      <scheme val="minor"/>
    </font>
    <font>
      <sz val="11"/>
      <color rgb="FF9C6500"/>
      <name val="Calibri Light"/>
      <family val="2"/>
      <scheme val="minor"/>
    </font>
    <font>
      <b/>
      <sz val="11"/>
      <color rgb="FF006100"/>
      <name val="Calibri Light"/>
      <family val="2"/>
      <charset val="238"/>
      <scheme val="minor"/>
    </font>
    <font>
      <b/>
      <sz val="11"/>
      <color rgb="FFFF0000"/>
      <name val="Calibri Light"/>
      <family val="2"/>
      <charset val="238"/>
      <scheme val="minor"/>
    </font>
    <font>
      <b/>
      <sz val="11"/>
      <color rgb="FF002060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sz val="11"/>
      <color rgb="FFFF0000"/>
      <name val="Calibri Light"/>
      <family val="2"/>
      <charset val="238"/>
      <scheme val="minor"/>
    </font>
    <font>
      <b/>
      <sz val="11"/>
      <color theme="7" tint="-0.499984740745262"/>
      <name val="Calibri Light"/>
      <family val="2"/>
      <charset val="238"/>
      <scheme val="minor"/>
    </font>
    <font>
      <sz val="11"/>
      <color rgb="FF0070C0"/>
      <name val="Calibri Light"/>
      <family val="2"/>
      <scheme val="minor"/>
    </font>
    <font>
      <b/>
      <sz val="16"/>
      <color rgb="FFFF0000"/>
      <name val="Calibri Light"/>
      <family val="2"/>
      <scheme val="minor"/>
    </font>
    <font>
      <b/>
      <sz val="11"/>
      <color rgb="FF0070C0"/>
      <name val="Calibri Light"/>
      <family val="2"/>
      <charset val="238"/>
      <scheme val="minor"/>
    </font>
    <font>
      <b/>
      <sz val="11"/>
      <color rgb="FF002060"/>
      <name val="Calibri Light"/>
      <family val="2"/>
      <charset val="238"/>
      <scheme val="minor"/>
    </font>
    <font>
      <b/>
      <sz val="12"/>
      <color rgb="FF002060"/>
      <name val="Calibri Light"/>
      <family val="2"/>
      <scheme val="minor"/>
    </font>
    <font>
      <b/>
      <sz val="14"/>
      <color theme="1"/>
      <name val="Calibri Light"/>
      <family val="2"/>
      <charset val="238"/>
      <scheme val="minor"/>
    </font>
    <font>
      <sz val="14"/>
      <color theme="1"/>
      <name val="Calibri Light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ck">
        <color theme="1" tint="0.14996795556505021"/>
      </top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  <xf numFmtId="0" fontId="7" fillId="2" borderId="0" applyNumberFormat="0" applyBorder="0" applyAlignment="0" applyProtection="0"/>
    <xf numFmtId="0" fontId="8" fillId="3" borderId="0" applyNumberFormat="0" applyBorder="0" applyAlignment="0" applyProtection="0"/>
  </cellStyleXfs>
  <cellXfs count="70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8" fillId="3" borderId="2" xfId="10" applyBorder="1" applyAlignment="1">
      <alignment vertical="top" wrapText="1"/>
    </xf>
    <xf numFmtId="165" fontId="8" fillId="3" borderId="3" xfId="10" applyNumberFormat="1" applyBorder="1" applyAlignment="1">
      <alignment horizontal="right" vertical="center" indent="1"/>
    </xf>
    <xf numFmtId="0" fontId="4" fillId="0" borderId="0" xfId="1">
      <alignment vertical="top"/>
    </xf>
    <xf numFmtId="165" fontId="5" fillId="0" borderId="7" xfId="6" applyBorder="1">
      <alignment horizontal="right" vertical="center" indent="1"/>
    </xf>
    <xf numFmtId="0" fontId="8" fillId="3" borderId="5" xfId="10" applyBorder="1" applyAlignment="1">
      <alignment vertical="top" wrapText="1"/>
    </xf>
    <xf numFmtId="0" fontId="8" fillId="3" borderId="6" xfId="10" applyBorder="1" applyAlignment="1">
      <alignment vertical="top" wrapText="1"/>
    </xf>
    <xf numFmtId="0" fontId="8" fillId="3" borderId="8" xfId="10" applyBorder="1" applyAlignment="1">
      <alignment vertical="top" wrapText="1"/>
    </xf>
    <xf numFmtId="165" fontId="7" fillId="2" borderId="5" xfId="9" applyNumberFormat="1" applyBorder="1" applyAlignment="1">
      <alignment horizontal="right" vertical="center" indent="1"/>
    </xf>
    <xf numFmtId="165" fontId="5" fillId="0" borderId="5" xfId="6" applyBorder="1">
      <alignment horizontal="right" vertical="center" indent="1"/>
    </xf>
    <xf numFmtId="165" fontId="13" fillId="2" borderId="5" xfId="9" applyNumberFormat="1" applyFont="1" applyBorder="1" applyAlignment="1">
      <alignment horizontal="right" vertical="center" indent="1"/>
    </xf>
    <xf numFmtId="0" fontId="10" fillId="2" borderId="0" xfId="9" applyFont="1" applyBorder="1" applyAlignment="1">
      <alignment vertical="top" wrapText="1"/>
    </xf>
    <xf numFmtId="0" fontId="16" fillId="2" borderId="0" xfId="9" applyFont="1" applyBorder="1" applyAlignment="1">
      <alignment vertical="top" wrapText="1"/>
    </xf>
    <xf numFmtId="0" fontId="14" fillId="2" borderId="0" xfId="9" applyFont="1" applyBorder="1" applyAlignment="1">
      <alignment horizontal="center" vertical="top" wrapText="1"/>
    </xf>
    <xf numFmtId="0" fontId="9" fillId="2" borderId="0" xfId="9" applyFont="1" applyBorder="1" applyAlignment="1">
      <alignment horizontal="center" vertical="top" wrapText="1"/>
    </xf>
    <xf numFmtId="0" fontId="10" fillId="2" borderId="9" xfId="9" applyFont="1" applyBorder="1" applyAlignment="1">
      <alignment vertical="center" wrapText="1"/>
    </xf>
    <xf numFmtId="0" fontId="11" fillId="2" borderId="9" xfId="9" applyFont="1" applyBorder="1" applyAlignment="1">
      <alignment horizontal="left" vertical="center" wrapText="1"/>
    </xf>
    <xf numFmtId="0" fontId="11" fillId="2" borderId="10" xfId="9" applyFont="1" applyBorder="1" applyAlignment="1">
      <alignment vertical="center" wrapText="1"/>
    </xf>
    <xf numFmtId="0" fontId="10" fillId="2" borderId="10" xfId="9" applyFont="1" applyBorder="1" applyAlignment="1">
      <alignment vertical="center" wrapText="1"/>
    </xf>
    <xf numFmtId="0" fontId="11" fillId="2" borderId="10" xfId="9" applyFont="1" applyBorder="1" applyAlignment="1">
      <alignment horizontal="left" vertical="center" wrapText="1"/>
    </xf>
    <xf numFmtId="0" fontId="10" fillId="2" borderId="13" xfId="9" applyFont="1" applyBorder="1" applyAlignment="1">
      <alignment vertical="center" wrapText="1"/>
    </xf>
    <xf numFmtId="0" fontId="10" fillId="2" borderId="14" xfId="9" applyFont="1" applyBorder="1" applyAlignment="1">
      <alignment vertical="center" wrapText="1"/>
    </xf>
    <xf numFmtId="0" fontId="13" fillId="2" borderId="13" xfId="9" applyFont="1" applyBorder="1" applyAlignment="1">
      <alignment vertical="center" wrapText="1"/>
    </xf>
    <xf numFmtId="0" fontId="18" fillId="2" borderId="9" xfId="9" applyFont="1" applyBorder="1" applyAlignment="1">
      <alignment vertical="center" wrapText="1"/>
    </xf>
    <xf numFmtId="0" fontId="13" fillId="2" borderId="14" xfId="9" applyFont="1" applyBorder="1" applyAlignment="1">
      <alignment vertical="center" wrapText="1"/>
    </xf>
    <xf numFmtId="0" fontId="18" fillId="2" borderId="19" xfId="9" applyFont="1" applyBorder="1" applyAlignment="1">
      <alignment vertical="center" wrapText="1"/>
    </xf>
    <xf numFmtId="0" fontId="18" fillId="2" borderId="10" xfId="9" applyFont="1" applyBorder="1" applyAlignment="1">
      <alignment vertical="center" wrapText="1"/>
    </xf>
    <xf numFmtId="0" fontId="20" fillId="0" borderId="0" xfId="0" applyFont="1">
      <alignment vertical="top"/>
    </xf>
    <xf numFmtId="0" fontId="20" fillId="0" borderId="19" xfId="0" applyFont="1" applyBorder="1">
      <alignment vertical="top"/>
    </xf>
    <xf numFmtId="0" fontId="13" fillId="0" borderId="0" xfId="9" applyFont="1" applyFill="1" applyBorder="1" applyAlignment="1">
      <alignment vertical="center" wrapText="1"/>
    </xf>
    <xf numFmtId="0" fontId="10" fillId="0" borderId="0" xfId="9" applyFont="1" applyFill="1" applyBorder="1" applyAlignment="1">
      <alignment vertical="center" wrapText="1"/>
    </xf>
    <xf numFmtId="0" fontId="18" fillId="0" borderId="0" xfId="9" applyFont="1" applyFill="1" applyBorder="1" applyAlignment="1">
      <alignment vertical="center" wrapText="1"/>
    </xf>
    <xf numFmtId="0" fontId="10" fillId="0" borderId="0" xfId="9" applyFont="1" applyFill="1" applyBorder="1" applyAlignment="1">
      <alignment horizontal="center" vertical="center" wrapText="1"/>
    </xf>
    <xf numFmtId="0" fontId="8" fillId="0" borderId="0" xfId="10" applyFill="1" applyBorder="1" applyAlignment="1">
      <alignment vertical="top" wrapText="1"/>
    </xf>
    <xf numFmtId="0" fontId="0" fillId="0" borderId="0" xfId="0" applyFill="1">
      <alignment vertical="top"/>
    </xf>
    <xf numFmtId="0" fontId="20" fillId="0" borderId="19" xfId="0" applyFont="1" applyBorder="1" applyAlignment="1">
      <alignment horizontal="center" vertical="center"/>
    </xf>
    <xf numFmtId="165" fontId="7" fillId="2" borderId="8" xfId="9" applyNumberFormat="1" applyBorder="1" applyAlignment="1">
      <alignment horizontal="right" vertical="center"/>
    </xf>
    <xf numFmtId="165" fontId="7" fillId="2" borderId="5" xfId="9" applyNumberFormat="1" applyBorder="1" applyAlignment="1">
      <alignment horizontal="right" vertical="center"/>
    </xf>
    <xf numFmtId="165" fontId="10" fillId="2" borderId="8" xfId="9" applyNumberFormat="1" applyFont="1" applyBorder="1" applyAlignment="1">
      <alignment horizontal="right" vertical="center"/>
    </xf>
    <xf numFmtId="165" fontId="13" fillId="2" borderId="5" xfId="9" applyNumberFormat="1" applyFont="1" applyBorder="1" applyAlignment="1">
      <alignment horizontal="right" vertical="center"/>
    </xf>
    <xf numFmtId="0" fontId="18" fillId="2" borderId="13" xfId="9" applyFont="1" applyBorder="1" applyAlignment="1">
      <alignment vertical="center" wrapText="1"/>
    </xf>
    <xf numFmtId="0" fontId="0" fillId="0" borderId="19" xfId="0" applyBorder="1">
      <alignment vertical="top"/>
    </xf>
    <xf numFmtId="0" fontId="0" fillId="0" borderId="20" xfId="0" applyBorder="1">
      <alignment vertical="top"/>
    </xf>
    <xf numFmtId="0" fontId="0" fillId="0" borderId="21" xfId="0" applyBorder="1">
      <alignment vertical="top"/>
    </xf>
    <xf numFmtId="0" fontId="0" fillId="0" borderId="19" xfId="0" applyFill="1" applyBorder="1">
      <alignment vertical="top"/>
    </xf>
    <xf numFmtId="0" fontId="0" fillId="0" borderId="23" xfId="0" applyBorder="1">
      <alignment vertical="top"/>
    </xf>
    <xf numFmtId="0" fontId="0" fillId="4" borderId="19" xfId="0" applyFill="1" applyBorder="1">
      <alignment vertical="top"/>
    </xf>
    <xf numFmtId="0" fontId="21" fillId="4" borderId="22" xfId="0" applyFont="1" applyFill="1" applyBorder="1">
      <alignment vertical="top"/>
    </xf>
    <xf numFmtId="0" fontId="0" fillId="5" borderId="0" xfId="0" applyFill="1" applyBorder="1">
      <alignment vertical="top"/>
    </xf>
    <xf numFmtId="0" fontId="9" fillId="2" borderId="17" xfId="9" applyFont="1" applyBorder="1" applyAlignment="1">
      <alignment horizontal="center" vertical="center" wrapText="1"/>
    </xf>
    <xf numFmtId="0" fontId="9" fillId="2" borderId="18" xfId="9" applyFont="1" applyBorder="1" applyAlignment="1">
      <alignment horizontal="center" vertical="center" wrapText="1"/>
    </xf>
    <xf numFmtId="0" fontId="9" fillId="2" borderId="11" xfId="9" applyFont="1" applyBorder="1" applyAlignment="1">
      <alignment horizontal="center" vertical="center" wrapText="1"/>
    </xf>
    <xf numFmtId="0" fontId="9" fillId="2" borderId="12" xfId="9" applyFont="1" applyBorder="1" applyAlignment="1">
      <alignment horizontal="center" vertical="center" wrapText="1"/>
    </xf>
    <xf numFmtId="0" fontId="9" fillId="2" borderId="15" xfId="9" applyFont="1" applyBorder="1" applyAlignment="1">
      <alignment horizontal="center" vertical="center" wrapText="1"/>
    </xf>
    <xf numFmtId="0" fontId="9" fillId="2" borderId="16" xfId="9" applyFont="1" applyBorder="1" applyAlignment="1">
      <alignment horizontal="center" vertical="center" wrapText="1"/>
    </xf>
    <xf numFmtId="0" fontId="1" fillId="0" borderId="0" xfId="2">
      <alignment horizontal="left"/>
    </xf>
    <xf numFmtId="0" fontId="4" fillId="0" borderId="0" xfId="1">
      <alignment vertical="top"/>
    </xf>
    <xf numFmtId="0" fontId="10" fillId="2" borderId="9" xfId="9" applyFont="1" applyBorder="1" applyAlignment="1">
      <alignment horizontal="center" vertical="center" wrapText="1"/>
    </xf>
    <xf numFmtId="0" fontId="10" fillId="2" borderId="10" xfId="9" applyFont="1" applyBorder="1" applyAlignment="1">
      <alignment horizontal="center" vertical="center" wrapText="1"/>
    </xf>
    <xf numFmtId="0" fontId="10" fillId="2" borderId="11" xfId="9" applyFont="1" applyBorder="1" applyAlignment="1">
      <alignment horizontal="center" vertical="center" wrapText="1"/>
    </xf>
    <xf numFmtId="0" fontId="10" fillId="2" borderId="12" xfId="9" applyFont="1" applyBorder="1" applyAlignment="1">
      <alignment horizontal="center" vertical="center" wrapText="1"/>
    </xf>
    <xf numFmtId="0" fontId="9" fillId="2" borderId="13" xfId="9" applyFont="1" applyBorder="1" applyAlignment="1">
      <alignment horizontal="center" vertical="center" wrapText="1"/>
    </xf>
    <xf numFmtId="0" fontId="9" fillId="2" borderId="14" xfId="9" applyFont="1" applyBorder="1" applyAlignment="1">
      <alignment horizontal="center" vertical="center" wrapText="1"/>
    </xf>
  </cellXfs>
  <cellStyles count="11">
    <cellStyle name="DayDescriptions" xfId="7"/>
    <cellStyle name="Good" xfId="9" builtinId="26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eutral" xfId="10" builtinId="28"/>
    <cellStyle name="Normal" xfId="0" builtinId="0" customBuiltin="1"/>
    <cellStyle name="Title" xfId="2" builtinId="15" customBuiltin="1"/>
  </cellStyles>
  <dxfs count="7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G23"/>
  <sheetViews>
    <sheetView showGridLines="0" tabSelected="1" showRuler="0" zoomScale="90" zoomScaleNormal="90" workbookViewId="0">
      <selection activeCell="A5" sqref="A5:A6"/>
    </sheetView>
  </sheetViews>
  <sheetFormatPr defaultRowHeight="15" x14ac:dyDescent="0.25"/>
  <cols>
    <col min="1" max="1" width="29.875" customWidth="1"/>
    <col min="2" max="2" width="30.75" customWidth="1"/>
    <col min="3" max="3" width="30.875" customWidth="1"/>
    <col min="4" max="4" width="30.25" customWidth="1"/>
    <col min="5" max="5" width="30.5" customWidth="1"/>
    <col min="6" max="7" width="20.625" customWidth="1"/>
  </cols>
  <sheetData>
    <row r="1" spans="1:7" ht="45" customHeight="1" x14ac:dyDescent="0.65">
      <c r="A1" s="5">
        <f ca="1">YEAR(TODAY())</f>
        <v>2021</v>
      </c>
      <c r="B1" s="62" t="s">
        <v>4</v>
      </c>
      <c r="C1" s="62"/>
      <c r="D1" s="6" t="s">
        <v>0</v>
      </c>
    </row>
    <row r="2" spans="1:7" ht="30" customHeight="1" x14ac:dyDescent="0.25">
      <c r="A2" s="10" t="s">
        <v>2</v>
      </c>
      <c r="B2" s="63" t="s">
        <v>3</v>
      </c>
      <c r="C2" s="63"/>
      <c r="D2" s="7" t="s">
        <v>1</v>
      </c>
    </row>
    <row r="3" spans="1:7" ht="19.5" customHeight="1" thickBot="1" x14ac:dyDescent="0.3">
      <c r="A3" s="2">
        <f t="array" aca="1" ref="A3:G3" ca="1">calendar</f>
        <v>44368</v>
      </c>
      <c r="B3" s="2">
        <f ca="1"/>
        <v>44369</v>
      </c>
      <c r="C3" s="2">
        <f ca="1"/>
        <v>44370</v>
      </c>
      <c r="D3" s="2">
        <f ca="1"/>
        <v>44371</v>
      </c>
      <c r="E3" s="2">
        <f ca="1"/>
        <v>44372</v>
      </c>
      <c r="F3" s="2">
        <f ca="1"/>
        <v>44373</v>
      </c>
      <c r="G3" s="2">
        <f ca="1"/>
        <v>44374</v>
      </c>
    </row>
    <row r="4" spans="1:7" ht="24" customHeight="1" thickTop="1" thickBot="1" x14ac:dyDescent="0.3">
      <c r="A4" s="11">
        <f t="array" aca="1" ref="A4:G4" ca="1">INDEX(calendar,ndx+0)</f>
        <v>44375</v>
      </c>
      <c r="B4" s="3">
        <f ca="1"/>
        <v>44376</v>
      </c>
      <c r="C4" s="3">
        <f ca="1"/>
        <v>44377</v>
      </c>
      <c r="D4" s="3">
        <f ca="1"/>
        <v>44378</v>
      </c>
      <c r="E4" s="3">
        <f ca="1"/>
        <v>44379</v>
      </c>
      <c r="F4" s="3">
        <f ca="1"/>
        <v>44380</v>
      </c>
      <c r="G4" s="3">
        <f ca="1"/>
        <v>44381</v>
      </c>
    </row>
    <row r="5" spans="1:7" ht="77.25" customHeight="1" x14ac:dyDescent="0.25">
      <c r="A5" s="56" t="s">
        <v>62</v>
      </c>
      <c r="B5" s="30" t="s">
        <v>39</v>
      </c>
      <c r="C5" s="30" t="s">
        <v>39</v>
      </c>
      <c r="D5" s="30" t="s">
        <v>47</v>
      </c>
      <c r="E5" s="58" t="s">
        <v>60</v>
      </c>
      <c r="F5" s="13"/>
      <c r="G5" s="8"/>
    </row>
    <row r="6" spans="1:7" ht="66" customHeight="1" thickBot="1" x14ac:dyDescent="0.3">
      <c r="A6" s="57"/>
      <c r="B6" s="25" t="s">
        <v>40</v>
      </c>
      <c r="C6" s="25" t="s">
        <v>41</v>
      </c>
      <c r="D6" s="25" t="s">
        <v>41</v>
      </c>
      <c r="E6" s="59"/>
      <c r="F6" s="14"/>
      <c r="G6" s="12"/>
    </row>
    <row r="7" spans="1:7" ht="24" customHeight="1" thickBot="1" x14ac:dyDescent="0.3">
      <c r="A7" s="43">
        <f t="array" aca="1" ref="A7:G7" ca="1">INDEX(calendar,ndx+1)</f>
        <v>44382</v>
      </c>
      <c r="B7" s="44">
        <f ca="1"/>
        <v>44383</v>
      </c>
      <c r="C7" s="44">
        <f ca="1"/>
        <v>44384</v>
      </c>
      <c r="D7" s="44">
        <f ca="1"/>
        <v>44385</v>
      </c>
      <c r="E7" s="44">
        <f ca="1"/>
        <v>44386</v>
      </c>
      <c r="F7" s="9">
        <f ca="1"/>
        <v>44387</v>
      </c>
      <c r="G7" s="9">
        <f ca="1"/>
        <v>44388</v>
      </c>
    </row>
    <row r="8" spans="1:7" ht="64.5" customHeight="1" x14ac:dyDescent="0.25">
      <c r="A8" s="47" t="s">
        <v>43</v>
      </c>
      <c r="B8" s="30" t="s">
        <v>43</v>
      </c>
      <c r="C8" s="30" t="s">
        <v>42</v>
      </c>
      <c r="D8" s="30" t="s">
        <v>42</v>
      </c>
      <c r="E8" s="58" t="s">
        <v>60</v>
      </c>
      <c r="F8" s="13"/>
      <c r="G8" s="8"/>
    </row>
    <row r="9" spans="1:7" ht="75" customHeight="1" thickBot="1" x14ac:dyDescent="0.3">
      <c r="A9" s="28" t="s">
        <v>36</v>
      </c>
      <c r="B9" s="25" t="s">
        <v>36</v>
      </c>
      <c r="C9" s="25" t="s">
        <v>37</v>
      </c>
      <c r="D9" s="25" t="s">
        <v>38</v>
      </c>
      <c r="E9" s="59"/>
      <c r="F9" s="14"/>
      <c r="G9" s="12"/>
    </row>
    <row r="10" spans="1:7" ht="24" customHeight="1" thickBot="1" x14ac:dyDescent="0.3">
      <c r="A10" s="45">
        <f t="array" aca="1" ref="A10:G10" ca="1">INDEX(calendar,ndx+2)</f>
        <v>44389</v>
      </c>
      <c r="B10" s="46">
        <f ca="1"/>
        <v>44390</v>
      </c>
      <c r="C10" s="46">
        <f ca="1"/>
        <v>44391</v>
      </c>
      <c r="D10" s="46">
        <f ca="1"/>
        <v>44392</v>
      </c>
      <c r="E10" s="44">
        <f ca="1"/>
        <v>44393</v>
      </c>
      <c r="F10" s="9">
        <f ca="1"/>
        <v>44394</v>
      </c>
      <c r="G10" s="9">
        <f ca="1"/>
        <v>44395</v>
      </c>
    </row>
    <row r="11" spans="1:7" ht="81.75" customHeight="1" x14ac:dyDescent="0.25">
      <c r="A11" s="47" t="s">
        <v>44</v>
      </c>
      <c r="B11" s="47" t="s">
        <v>44</v>
      </c>
      <c r="C11" s="30" t="s">
        <v>47</v>
      </c>
      <c r="D11" s="58" t="s">
        <v>60</v>
      </c>
      <c r="E11" s="60" t="s">
        <v>61</v>
      </c>
      <c r="F11" s="13"/>
      <c r="G11" s="8"/>
    </row>
    <row r="12" spans="1:7" ht="67.5" customHeight="1" thickBot="1" x14ac:dyDescent="0.3">
      <c r="A12" s="28" t="s">
        <v>46</v>
      </c>
      <c r="B12" s="25" t="s">
        <v>45</v>
      </c>
      <c r="C12" s="25" t="s">
        <v>40</v>
      </c>
      <c r="D12" s="59"/>
      <c r="E12" s="61"/>
      <c r="F12" s="14"/>
      <c r="G12" s="12"/>
    </row>
    <row r="13" spans="1:7" ht="67.5" customHeight="1" x14ac:dyDescent="0.25">
      <c r="A13" s="18"/>
      <c r="B13" s="18"/>
      <c r="C13" s="19"/>
      <c r="D13" s="20"/>
      <c r="E13" s="21"/>
      <c r="F13" s="14"/>
      <c r="G13" s="12"/>
    </row>
    <row r="14" spans="1:7" ht="24" customHeight="1" x14ac:dyDescent="0.25">
      <c r="A14" s="16">
        <f t="array" aca="1" ref="A14:G14" ca="1">INDEX(calendar,ndx+3)</f>
        <v>44396</v>
      </c>
      <c r="B14" s="16">
        <f ca="1"/>
        <v>44397</v>
      </c>
      <c r="C14" s="16">
        <f ca="1"/>
        <v>44398</v>
      </c>
      <c r="D14" s="16">
        <f ca="1"/>
        <v>44399</v>
      </c>
      <c r="E14" s="16">
        <f ca="1"/>
        <v>44400</v>
      </c>
      <c r="F14" s="4">
        <f ca="1"/>
        <v>44401</v>
      </c>
      <c r="G14" s="4">
        <f ca="1"/>
        <v>44402</v>
      </c>
    </row>
    <row r="15" spans="1:7" ht="24" customHeight="1" thickBot="1" x14ac:dyDescent="0.3">
      <c r="A15" s="53" t="s">
        <v>59</v>
      </c>
    </row>
    <row r="16" spans="1:7" ht="36.75" customHeight="1" thickBot="1" x14ac:dyDescent="0.3">
      <c r="A16" s="54" t="s">
        <v>48</v>
      </c>
    </row>
    <row r="17" spans="1:3" ht="16.5" customHeight="1" x14ac:dyDescent="0.25">
      <c r="A17" s="52" t="s">
        <v>49</v>
      </c>
      <c r="B17" s="48" t="s">
        <v>50</v>
      </c>
      <c r="C17" s="48"/>
    </row>
    <row r="18" spans="1:3" ht="15.75" customHeight="1" x14ac:dyDescent="0.25">
      <c r="A18" s="48" t="s">
        <v>51</v>
      </c>
      <c r="B18" s="49" t="s">
        <v>52</v>
      </c>
      <c r="C18" s="50"/>
    </row>
    <row r="19" spans="1:3" x14ac:dyDescent="0.25">
      <c r="A19" s="51" t="s">
        <v>53</v>
      </c>
      <c r="B19" s="49" t="s">
        <v>54</v>
      </c>
      <c r="C19" s="50"/>
    </row>
    <row r="20" spans="1:3" x14ac:dyDescent="0.25">
      <c r="A20" s="51" t="s">
        <v>55</v>
      </c>
      <c r="B20" s="49" t="s">
        <v>56</v>
      </c>
      <c r="C20" s="50"/>
    </row>
    <row r="21" spans="1:3" x14ac:dyDescent="0.25">
      <c r="A21" s="51" t="s">
        <v>57</v>
      </c>
      <c r="B21" s="49" t="s">
        <v>58</v>
      </c>
      <c r="C21" s="50"/>
    </row>
    <row r="23" spans="1:3" ht="21.75" customHeight="1" x14ac:dyDescent="0.25">
      <c r="A23" s="55"/>
    </row>
  </sheetData>
  <mergeCells count="7">
    <mergeCell ref="A5:A6"/>
    <mergeCell ref="E8:E9"/>
    <mergeCell ref="D11:D12"/>
    <mergeCell ref="E11:E12"/>
    <mergeCell ref="B1:C1"/>
    <mergeCell ref="B2:C2"/>
    <mergeCell ref="E5:E6"/>
  </mergeCells>
  <conditionalFormatting sqref="A7:G7">
    <cfRule type="expression" dxfId="6" priority="4">
      <formula>MonthToDisplayNumber&lt;&gt;MONTH(A7)</formula>
    </cfRule>
  </conditionalFormatting>
  <conditionalFormatting sqref="A10:G10">
    <cfRule type="expression" dxfId="5" priority="3">
      <formula>MonthToDisplayNumber&lt;&gt;MONTH(A10)</formula>
    </cfRule>
  </conditionalFormatting>
  <conditionalFormatting sqref="A14:G14">
    <cfRule type="expression" dxfId="4" priority="2">
      <formula>MonthToDisplayNumber&lt;&gt;MONTH(A14)</formula>
    </cfRule>
  </conditionalFormatting>
  <conditionalFormatting sqref="A4:G4">
    <cfRule type="expression" dxfId="3" priority="1">
      <formula>MonthToDisplayNumber&lt;&gt;MONTH(A4)</formula>
    </cfRule>
  </conditionalFormatting>
  <dataValidations count="6">
    <dataValidation allowBlank="1" showInputMessage="1" showErrorMessage="1" prompt="This row contains the weekday names for this calendar. This cell contains the starting day of week. To change the starting day of the week, enter or select a new weekday in cell E1" sqref="A3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A4"/>
    <dataValidation allowBlank="1" showInputMessage="1" showErrorMessage="1" prompt="Enter daily notes in this cell. Rows 5, 7, 9, 11, 13 and 15 have cells beneath the day of the week for daily notes" sqref="A5"/>
    <dataValidation allowBlank="1" showInputMessage="1" showErrorMessage="1" prompt="Enter the year for this calendar month" sqref="A1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B1:C1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D1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I18"/>
  <sheetViews>
    <sheetView showGridLines="0" showRuler="0" topLeftCell="A4" zoomScale="80" zoomScaleNormal="80" workbookViewId="0">
      <selection activeCell="H8" sqref="H8"/>
    </sheetView>
  </sheetViews>
  <sheetFormatPr defaultRowHeight="15" x14ac:dyDescent="0.25"/>
  <cols>
    <col min="1" max="1" width="2.5" customWidth="1"/>
    <col min="2" max="2" width="29.875" customWidth="1"/>
    <col min="3" max="3" width="30.75" customWidth="1"/>
    <col min="4" max="4" width="30.875" customWidth="1"/>
    <col min="5" max="5" width="30.25" customWidth="1"/>
    <col min="6" max="6" width="30.5" customWidth="1"/>
    <col min="7" max="8" width="20.625" customWidth="1"/>
  </cols>
  <sheetData>
    <row r="1" spans="2:9" ht="45" customHeight="1" x14ac:dyDescent="0.65">
      <c r="B1" s="5">
        <f ca="1">YEAR(TODAY())</f>
        <v>2021</v>
      </c>
      <c r="C1" s="62" t="s">
        <v>4</v>
      </c>
      <c r="D1" s="62"/>
      <c r="E1" s="6" t="s">
        <v>0</v>
      </c>
    </row>
    <row r="2" spans="2:9" ht="30" customHeight="1" x14ac:dyDescent="0.25">
      <c r="B2" s="1" t="s">
        <v>2</v>
      </c>
      <c r="C2" s="63" t="s">
        <v>3</v>
      </c>
      <c r="D2" s="63"/>
      <c r="E2" s="7" t="s">
        <v>1</v>
      </c>
    </row>
    <row r="3" spans="2:9" ht="19.5" customHeight="1" thickBot="1" x14ac:dyDescent="0.3">
      <c r="B3" s="2">
        <f t="array" aca="1" ref="B3:H3" ca="1">calendar</f>
        <v>44368</v>
      </c>
      <c r="C3" s="2">
        <f ca="1"/>
        <v>44369</v>
      </c>
      <c r="D3" s="2">
        <f ca="1"/>
        <v>44370</v>
      </c>
      <c r="E3" s="2">
        <f ca="1"/>
        <v>44371</v>
      </c>
      <c r="F3" s="2">
        <f ca="1"/>
        <v>44372</v>
      </c>
      <c r="G3" s="2">
        <f ca="1"/>
        <v>44373</v>
      </c>
      <c r="H3" s="2">
        <f ca="1"/>
        <v>44374</v>
      </c>
    </row>
    <row r="4" spans="2:9" ht="24" customHeight="1" thickTop="1" thickBot="1" x14ac:dyDescent="0.3">
      <c r="B4" s="3">
        <f t="array" aca="1" ref="B4:H4" ca="1">INDEX(calendar,ndx+0)</f>
        <v>44375</v>
      </c>
      <c r="C4" s="3">
        <f ca="1"/>
        <v>44376</v>
      </c>
      <c r="D4" s="3">
        <f ca="1"/>
        <v>44377</v>
      </c>
      <c r="E4" s="3">
        <f ca="1"/>
        <v>44378</v>
      </c>
      <c r="F4" s="3">
        <f ca="1"/>
        <v>44379</v>
      </c>
      <c r="G4" s="3">
        <f ca="1"/>
        <v>44380</v>
      </c>
      <c r="H4" s="3">
        <f ca="1"/>
        <v>44381</v>
      </c>
    </row>
    <row r="5" spans="2:9" ht="75.95" customHeight="1" x14ac:dyDescent="0.25">
      <c r="B5" s="68" t="s">
        <v>14</v>
      </c>
      <c r="C5" s="22" t="s">
        <v>18</v>
      </c>
      <c r="D5" s="22" t="s">
        <v>20</v>
      </c>
      <c r="E5" s="23" t="s">
        <v>15</v>
      </c>
      <c r="F5" s="66" t="s">
        <v>6</v>
      </c>
      <c r="G5" s="13"/>
      <c r="H5" s="8"/>
    </row>
    <row r="6" spans="2:9" ht="96" customHeight="1" thickBot="1" x14ac:dyDescent="0.3">
      <c r="B6" s="69"/>
      <c r="C6" s="24" t="s">
        <v>19</v>
      </c>
      <c r="D6" s="25" t="s">
        <v>21</v>
      </c>
      <c r="E6" s="26" t="s">
        <v>10</v>
      </c>
      <c r="F6" s="67"/>
      <c r="G6" s="14"/>
      <c r="H6" s="12"/>
    </row>
    <row r="7" spans="2:9" ht="24" customHeight="1" thickBot="1" x14ac:dyDescent="0.3">
      <c r="B7" s="15">
        <f t="array" aca="1" ref="B7:H7" ca="1">INDEX(calendar,ndx+1)</f>
        <v>44382</v>
      </c>
      <c r="C7" s="17">
        <f ca="1"/>
        <v>44383</v>
      </c>
      <c r="D7" s="17">
        <f ca="1"/>
        <v>44384</v>
      </c>
      <c r="E7" s="17">
        <f ca="1"/>
        <v>44385</v>
      </c>
      <c r="F7" s="17">
        <f ca="1"/>
        <v>44386</v>
      </c>
      <c r="G7" s="9">
        <f ca="1"/>
        <v>44387</v>
      </c>
      <c r="H7" s="9">
        <f ca="1"/>
        <v>44388</v>
      </c>
    </row>
    <row r="8" spans="2:9" ht="81" customHeight="1" x14ac:dyDescent="0.25">
      <c r="B8" s="27" t="s">
        <v>22</v>
      </c>
      <c r="C8" s="22" t="s">
        <v>23</v>
      </c>
      <c r="D8" s="22" t="s">
        <v>17</v>
      </c>
      <c r="E8" s="22" t="s">
        <v>13</v>
      </c>
      <c r="F8" s="66" t="s">
        <v>6</v>
      </c>
      <c r="G8" s="13"/>
      <c r="H8" s="8"/>
    </row>
    <row r="9" spans="2:9" ht="95.25" customHeight="1" thickBot="1" x14ac:dyDescent="0.3">
      <c r="B9" s="28"/>
      <c r="C9" s="25" t="s">
        <v>16</v>
      </c>
      <c r="D9" s="25" t="s">
        <v>7</v>
      </c>
      <c r="E9" s="25" t="s">
        <v>24</v>
      </c>
      <c r="F9" s="67"/>
      <c r="G9" s="14"/>
      <c r="H9" s="12"/>
    </row>
    <row r="10" spans="2:9" ht="24" customHeight="1" thickBot="1" x14ac:dyDescent="0.3">
      <c r="B10" s="17">
        <f t="array" aca="1" ref="B10:H10" ca="1">INDEX(calendar,ndx+2)</f>
        <v>44389</v>
      </c>
      <c r="C10" s="17">
        <f ca="1"/>
        <v>44390</v>
      </c>
      <c r="D10" s="17">
        <f ca="1"/>
        <v>44391</v>
      </c>
      <c r="E10" s="17">
        <f ca="1"/>
        <v>44392</v>
      </c>
      <c r="F10" s="17">
        <f ca="1"/>
        <v>44393</v>
      </c>
      <c r="G10" s="9">
        <f ca="1"/>
        <v>44394</v>
      </c>
      <c r="H10" s="9">
        <f ca="1"/>
        <v>44395</v>
      </c>
    </row>
    <row r="11" spans="2:9" ht="92.25" customHeight="1" x14ac:dyDescent="0.25">
      <c r="B11" s="29" t="s">
        <v>25</v>
      </c>
      <c r="C11" s="22" t="s">
        <v>8</v>
      </c>
      <c r="D11" s="30" t="s">
        <v>11</v>
      </c>
      <c r="E11" s="64" t="s">
        <v>6</v>
      </c>
      <c r="F11" s="66" t="s">
        <v>9</v>
      </c>
      <c r="G11" s="13"/>
      <c r="H11" s="8"/>
    </row>
    <row r="12" spans="2:9" ht="64.5" customHeight="1" thickBot="1" x14ac:dyDescent="0.3">
      <c r="B12" s="31"/>
      <c r="C12" s="25" t="s">
        <v>35</v>
      </c>
      <c r="D12" s="33" t="s">
        <v>12</v>
      </c>
      <c r="E12" s="65"/>
      <c r="F12" s="67"/>
      <c r="G12" s="14"/>
      <c r="H12" s="12"/>
    </row>
    <row r="13" spans="2:9" ht="57.75" customHeight="1" x14ac:dyDescent="0.25">
      <c r="B13" s="36"/>
      <c r="C13" s="37"/>
      <c r="D13" s="38"/>
      <c r="E13" s="39"/>
      <c r="F13" s="39"/>
      <c r="G13" s="40"/>
      <c r="H13" s="40"/>
      <c r="I13" s="41"/>
    </row>
    <row r="14" spans="2:9" ht="33.75" customHeight="1" x14ac:dyDescent="0.25">
      <c r="B14" s="34" t="s">
        <v>27</v>
      </c>
      <c r="C14" s="34"/>
    </row>
    <row r="15" spans="2:9" ht="33.75" customHeight="1" x14ac:dyDescent="0.25">
      <c r="B15" s="42" t="s">
        <v>32</v>
      </c>
      <c r="C15" s="42" t="s">
        <v>33</v>
      </c>
      <c r="D15" s="42" t="s">
        <v>30</v>
      </c>
    </row>
    <row r="16" spans="2:9" ht="30.75" customHeight="1" x14ac:dyDescent="0.25">
      <c r="B16" s="35" t="s">
        <v>28</v>
      </c>
      <c r="C16" s="35" t="s">
        <v>29</v>
      </c>
      <c r="D16" s="32" t="s">
        <v>31</v>
      </c>
    </row>
    <row r="17" spans="2:4" ht="33.75" customHeight="1" x14ac:dyDescent="0.25">
      <c r="B17" s="35" t="s">
        <v>26</v>
      </c>
      <c r="C17" s="35" t="s">
        <v>5</v>
      </c>
      <c r="D17" s="32" t="s">
        <v>34</v>
      </c>
    </row>
    <row r="18" spans="2:4" ht="18.75" x14ac:dyDescent="0.25">
      <c r="B18" s="34"/>
      <c r="C18" s="34"/>
    </row>
  </sheetData>
  <mergeCells count="7">
    <mergeCell ref="E11:E12"/>
    <mergeCell ref="F11:F12"/>
    <mergeCell ref="B5:B6"/>
    <mergeCell ref="C1:D1"/>
    <mergeCell ref="C2:D2"/>
    <mergeCell ref="F5:F6"/>
    <mergeCell ref="F8:F9"/>
  </mergeCells>
  <conditionalFormatting sqref="B7:H7">
    <cfRule type="expression" dxfId="2" priority="6">
      <formula>MonthToDisplayNumber&lt;&gt;MONTH(B7)</formula>
    </cfRule>
  </conditionalFormatting>
  <conditionalFormatting sqref="B10:H10">
    <cfRule type="expression" dxfId="1" priority="5">
      <formula>MonthToDisplayNumber&lt;&gt;MONTH(B10)</formula>
    </cfRule>
  </conditionalFormatting>
  <conditionalFormatting sqref="B4:H4">
    <cfRule type="expression" dxfId="0" priority="1">
      <formula>MonthToDisplayNumber&lt;&gt;MONTH(B4)</formula>
    </cfRule>
  </conditionalFormatting>
  <dataValidations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/>
    <dataValidation allowBlank="1" showInputMessage="1" showErrorMessage="1" prompt="Enter the year for this calendar month" sqref="B1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/>
    <dataValidation allowBlank="1" showInputMessage="1" showErrorMessage="1" prompt="Enter daily notes in this cell. Rows 5, 7, 9, 11, 13 and 15 have cells beneath the day of the week for daily notes" sqref="B5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Calendar E</vt:lpstr>
      <vt:lpstr>Calendar F</vt:lpstr>
      <vt:lpstr>Sheet1</vt:lpstr>
      <vt:lpstr>'Calendar E'!DayToStart</vt:lpstr>
      <vt:lpstr>DayToStart</vt:lpstr>
      <vt:lpstr>'Calendar E'!MonthToDisplay</vt:lpstr>
      <vt:lpstr>'Calendar F'!MonthToDisplay</vt:lpstr>
      <vt:lpstr>'Calendar E'!Print_Titles</vt:lpstr>
      <vt:lpstr>'Calendar F'!Print_Titles</vt:lpstr>
      <vt:lpstr>'Calendar E'!YearToDisplay</vt:lpstr>
      <vt:lpstr>'Calendar F'!YearToDisplay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Ruxi</dc:creator>
  <cp:lastModifiedBy>Ruxi</cp:lastModifiedBy>
  <dcterms:created xsi:type="dcterms:W3CDTF">2016-09-14T22:55:59Z</dcterms:created>
  <dcterms:modified xsi:type="dcterms:W3CDTF">2021-06-25T09:43:42Z</dcterms:modified>
</cp:coreProperties>
</file>